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11685" activeTab="1"/>
  </bookViews>
  <sheets>
    <sheet name="sostenimiento pub y priv" sheetId="3" r:id="rId1"/>
    <sheet name="sostenimiento 1" sheetId="2" r:id="rId2"/>
  </sheets>
  <calcPr calcId="125725"/>
</workbook>
</file>

<file path=xl/calcChain.xml><?xml version="1.0" encoding="utf-8"?>
<calcChain xmlns="http://schemas.openxmlformats.org/spreadsheetml/2006/main">
  <c r="M15" i="3"/>
  <c r="L15"/>
  <c r="K15"/>
  <c r="J15"/>
  <c r="M14"/>
  <c r="L14"/>
  <c r="K14"/>
  <c r="J14"/>
  <c r="M13"/>
  <c r="L13"/>
  <c r="K13"/>
  <c r="J13"/>
  <c r="M12"/>
  <c r="L12"/>
  <c r="K12"/>
  <c r="J12"/>
  <c r="I16"/>
  <c r="H16"/>
  <c r="G16"/>
  <c r="F16"/>
  <c r="E16"/>
  <c r="L11"/>
  <c r="C16"/>
  <c r="B16"/>
  <c r="E34" i="2"/>
  <c r="E33"/>
  <c r="E32"/>
  <c r="H35"/>
  <c r="G35"/>
  <c r="F35"/>
  <c r="E31"/>
  <c r="D35"/>
  <c r="C35"/>
  <c r="E29"/>
  <c r="E28"/>
  <c r="E27"/>
  <c r="H30"/>
  <c r="G30"/>
  <c r="F30"/>
  <c r="D30"/>
  <c r="E26"/>
  <c r="E24"/>
  <c r="E23"/>
  <c r="E22"/>
  <c r="H25"/>
  <c r="G25"/>
  <c r="F25"/>
  <c r="E21"/>
  <c r="E25" s="1"/>
  <c r="D25"/>
  <c r="C25"/>
  <c r="H39"/>
  <c r="E19"/>
  <c r="D39"/>
  <c r="G38"/>
  <c r="F38"/>
  <c r="E18"/>
  <c r="H37"/>
  <c r="E17"/>
  <c r="D37"/>
  <c r="H20"/>
  <c r="G20"/>
  <c r="F36"/>
  <c r="D20"/>
  <c r="E16"/>
  <c r="G39"/>
  <c r="F39"/>
  <c r="C39"/>
  <c r="H38"/>
  <c r="E13"/>
  <c r="D38"/>
  <c r="G37"/>
  <c r="F37"/>
  <c r="C37"/>
  <c r="H36"/>
  <c r="G15"/>
  <c r="F15"/>
  <c r="E11"/>
  <c r="E36" s="1"/>
  <c r="D15"/>
  <c r="C15"/>
  <c r="L16" i="3" l="1"/>
  <c r="M11"/>
  <c r="M16" s="1"/>
  <c r="D16"/>
  <c r="K11"/>
  <c r="K16" s="1"/>
  <c r="J11"/>
  <c r="J16" s="1"/>
  <c r="H40" i="2"/>
  <c r="E38"/>
  <c r="E30"/>
  <c r="E20"/>
  <c r="F40"/>
  <c r="E35"/>
  <c r="C30"/>
  <c r="G36"/>
  <c r="G40" s="1"/>
  <c r="C38"/>
  <c r="H15"/>
  <c r="F20"/>
  <c r="D36"/>
  <c r="D40" s="1"/>
  <c r="C20"/>
  <c r="C36"/>
  <c r="E12"/>
  <c r="E37" s="1"/>
  <c r="E14"/>
  <c r="E39" s="1"/>
  <c r="E40" l="1"/>
  <c r="E15"/>
  <c r="C40"/>
</calcChain>
</file>

<file path=xl/sharedStrings.xml><?xml version="1.0" encoding="utf-8"?>
<sst xmlns="http://schemas.openxmlformats.org/spreadsheetml/2006/main" count="79" uniqueCount="29">
  <si>
    <t>Total</t>
  </si>
  <si>
    <t>Docentes</t>
  </si>
  <si>
    <t>Escuelas</t>
  </si>
  <si>
    <t>Municipio</t>
  </si>
  <si>
    <t>Ensenada</t>
  </si>
  <si>
    <t>Mexicali</t>
  </si>
  <si>
    <t>Tecate</t>
  </si>
  <si>
    <t>Tijuana</t>
  </si>
  <si>
    <t>Baja California</t>
  </si>
  <si>
    <t>Sostenimiento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</si>
  <si>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</si>
  <si>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</si>
  <si>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</si>
  <si>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</si>
  <si>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Alumnos, Grupos, Docentes y Escuelas por Sostenimiento</t>
  </si>
  <si>
    <t>Alumnos</t>
  </si>
  <si>
    <t>Grupos</t>
  </si>
  <si>
    <t>Hombres</t>
  </si>
  <si>
    <t>Mujeres</t>
  </si>
  <si>
    <t xml:space="preserve"> Federal</t>
  </si>
  <si>
    <t xml:space="preserve"> Federalizado</t>
  </si>
  <si>
    <t xml:space="preserve"> Estatal</t>
  </si>
  <si>
    <t xml:space="preserve"> Particular</t>
  </si>
  <si>
    <t>Alumnos, Grupos, Grados, Docentes y Escuelas por Público y Privados</t>
  </si>
  <si>
    <t>Públicos</t>
  </si>
  <si>
    <t>Privados</t>
  </si>
  <si>
    <t>Educación Primaria, Ciclo Escolar 2014-2015</t>
  </si>
  <si>
    <t>Matrícula en Educación Primaria por Sostenimiento,  2014-2015</t>
  </si>
  <si>
    <t>Matrícula en Educación Primaria por Sostenimiento Público y Privado, 2014-2015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</si>
</sst>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10"/>
      <color indexed="8"/>
      <name val="Arial"/>
      <family val="2"/>
    </font>
    <font>
      <b/>
      <sz val="10"/>
      <color indexed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sz val="1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4" borderId="0" xfId="0" applyFont="1" applyFill="1"/>
    <xf numFmtId="164" fontId="10" fillId="4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3" fontId="11" fillId="3" borderId="2" xfId="1" applyNumberFormat="1" applyFont="1" applyFill="1" applyBorder="1" applyAlignment="1">
      <alignment horizontal="center" vertical="center" wrapText="1"/>
    </xf>
    <xf numFmtId="3" fontId="11" fillId="3" borderId="9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3" fontId="8" fillId="6" borderId="11" xfId="1" applyNumberFormat="1" applyFont="1" applyFill="1" applyBorder="1" applyAlignment="1">
      <alignment horizontal="center" vertical="center" wrapText="1"/>
    </xf>
    <xf numFmtId="3" fontId="8" fillId="6" borderId="12" xfId="1" applyNumberFormat="1" applyFont="1" applyFill="1" applyBorder="1" applyAlignment="1">
      <alignment horizontal="center" vertical="center" wrapText="1"/>
    </xf>
    <xf numFmtId="3" fontId="8" fillId="6" borderId="1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3" fontId="12" fillId="4" borderId="9" xfId="2" applyNumberFormat="1" applyFont="1" applyFill="1" applyBorder="1" applyAlignment="1">
      <alignment horizontal="center" vertical="center" wrapText="1"/>
    </xf>
    <xf numFmtId="3" fontId="12" fillId="4" borderId="0" xfId="2" applyNumberFormat="1" applyFont="1" applyFill="1" applyBorder="1" applyAlignment="1">
      <alignment horizontal="center" vertical="center" wrapText="1"/>
    </xf>
    <xf numFmtId="3" fontId="11" fillId="4" borderId="0" xfId="2" applyNumberFormat="1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horizontal="center" vertical="center" wrapText="1"/>
    </xf>
    <xf numFmtId="3" fontId="12" fillId="7" borderId="9" xfId="2" applyNumberFormat="1" applyFont="1" applyFill="1" applyBorder="1" applyAlignment="1">
      <alignment horizontal="center" vertical="center" wrapText="1"/>
    </xf>
    <xf numFmtId="3" fontId="12" fillId="7" borderId="0" xfId="2" applyNumberFormat="1" applyFont="1" applyFill="1" applyBorder="1" applyAlignment="1">
      <alignment horizontal="center" vertical="center" wrapText="1"/>
    </xf>
    <xf numFmtId="3" fontId="11" fillId="7" borderId="0" xfId="2" applyNumberFormat="1" applyFont="1" applyFill="1" applyBorder="1" applyAlignment="1">
      <alignment horizontal="center" vertical="center" wrapText="1"/>
    </xf>
    <xf numFmtId="0" fontId="8" fillId="6" borderId="10" xfId="2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2"/>
    <cellStyle name="Normal_sostenimient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D11" sqref="D11"/>
    </sheetView>
  </sheetViews>
  <sheetFormatPr baseColWidth="10" defaultRowHeight="12"/>
  <cols>
    <col min="1" max="1" width="13.7109375" style="2" bestFit="1" customWidth="1"/>
    <col min="2" max="3" width="11.42578125" style="2" customWidth="1"/>
    <col min="4" max="4" width="12.7109375" style="2" customWidth="1"/>
    <col min="5" max="6" width="10.5703125" style="2" customWidth="1"/>
    <col min="7" max="7" width="11.5703125" style="2" customWidth="1"/>
    <col min="8" max="10" width="11.42578125" style="2"/>
    <col min="11" max="11" width="11.28515625" style="2" customWidth="1"/>
    <col min="12" max="16384" width="11.42578125" style="2"/>
  </cols>
  <sheetData>
    <row r="1" spans="1:13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3" customFormat="1" ht="11.25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3" customFormat="1" ht="11.25">
      <c r="A3" s="8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3" customFormat="1" ht="11.25"/>
    <row r="5" spans="1:13" customFormat="1" ht="12.75">
      <c r="A5" s="8" t="s">
        <v>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customFormat="1" ht="12.75">
      <c r="A6" s="9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customFormat="1" ht="13.5" thickBot="1">
      <c r="A7" s="6"/>
      <c r="B7" s="6"/>
      <c r="C7" s="6"/>
      <c r="D7" s="6"/>
      <c r="E7" s="6"/>
      <c r="F7" s="6"/>
      <c r="G7" s="6"/>
      <c r="H7" s="7"/>
      <c r="I7" s="6"/>
      <c r="J7" s="6"/>
      <c r="K7" s="6"/>
      <c r="L7" s="6"/>
      <c r="M7" s="6"/>
    </row>
    <row r="8" spans="1:13" customFormat="1" ht="21" customHeight="1" thickTop="1" thickBot="1">
      <c r="A8" s="43" t="s">
        <v>28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customFormat="1" ht="21" customHeight="1" thickTop="1" thickBot="1">
      <c r="A9" s="44" t="s">
        <v>3</v>
      </c>
      <c r="B9" s="45" t="s">
        <v>24</v>
      </c>
      <c r="C9" s="46"/>
      <c r="D9" s="46"/>
      <c r="E9" s="47"/>
      <c r="F9" s="46" t="s">
        <v>25</v>
      </c>
      <c r="G9" s="46"/>
      <c r="H9" s="46"/>
      <c r="I9" s="47"/>
      <c r="J9" s="46" t="s">
        <v>0</v>
      </c>
      <c r="K9" s="46"/>
      <c r="L9" s="46"/>
      <c r="M9" s="46"/>
    </row>
    <row r="10" spans="1:13" customFormat="1" ht="21" customHeight="1" thickTop="1">
      <c r="A10" s="44"/>
      <c r="B10" s="48" t="s">
        <v>15</v>
      </c>
      <c r="C10" s="49" t="s">
        <v>16</v>
      </c>
      <c r="D10" s="49" t="s">
        <v>1</v>
      </c>
      <c r="E10" s="50" t="s">
        <v>2</v>
      </c>
      <c r="F10" s="49" t="s">
        <v>15</v>
      </c>
      <c r="G10" s="49" t="s">
        <v>16</v>
      </c>
      <c r="H10" s="49" t="s">
        <v>1</v>
      </c>
      <c r="I10" s="50" t="s">
        <v>2</v>
      </c>
      <c r="J10" s="49" t="s">
        <v>15</v>
      </c>
      <c r="K10" s="49" t="s">
        <v>16</v>
      </c>
      <c r="L10" s="49" t="s">
        <v>1</v>
      </c>
      <c r="M10" s="49" t="s">
        <v>2</v>
      </c>
    </row>
    <row r="11" spans="1:13" customFormat="1" ht="21" customHeight="1">
      <c r="A11" s="51" t="s">
        <v>4</v>
      </c>
      <c r="B11" s="52">
        <v>58614</v>
      </c>
      <c r="C11" s="53">
        <v>2305</v>
      </c>
      <c r="D11" s="53">
        <v>2268</v>
      </c>
      <c r="E11" s="53">
        <v>328</v>
      </c>
      <c r="F11" s="53">
        <v>3959</v>
      </c>
      <c r="G11" s="53">
        <v>222</v>
      </c>
      <c r="H11" s="53">
        <v>211</v>
      </c>
      <c r="I11" s="53">
        <v>36</v>
      </c>
      <c r="J11" s="54">
        <f t="shared" ref="J11:M15" si="0">SUM(B11,F11)</f>
        <v>62573</v>
      </c>
      <c r="K11" s="54">
        <f t="shared" si="0"/>
        <v>2527</v>
      </c>
      <c r="L11" s="54">
        <f t="shared" si="0"/>
        <v>2479</v>
      </c>
      <c r="M11" s="54">
        <f t="shared" si="0"/>
        <v>364</v>
      </c>
    </row>
    <row r="12" spans="1:13" customFormat="1" ht="21" customHeight="1">
      <c r="A12" s="55" t="s">
        <v>5</v>
      </c>
      <c r="B12" s="56">
        <v>97026</v>
      </c>
      <c r="C12" s="57">
        <v>3854</v>
      </c>
      <c r="D12" s="57">
        <v>3813</v>
      </c>
      <c r="E12" s="57">
        <v>431</v>
      </c>
      <c r="F12" s="57">
        <v>10493</v>
      </c>
      <c r="G12" s="57">
        <v>530</v>
      </c>
      <c r="H12" s="57">
        <v>345</v>
      </c>
      <c r="I12" s="57">
        <v>66</v>
      </c>
      <c r="J12" s="58">
        <f t="shared" si="0"/>
        <v>107519</v>
      </c>
      <c r="K12" s="58">
        <f t="shared" si="0"/>
        <v>4384</v>
      </c>
      <c r="L12" s="58">
        <f t="shared" si="0"/>
        <v>4158</v>
      </c>
      <c r="M12" s="58">
        <f t="shared" si="0"/>
        <v>497</v>
      </c>
    </row>
    <row r="13" spans="1:13" customFormat="1" ht="21" customHeight="1">
      <c r="A13" s="51" t="s">
        <v>6</v>
      </c>
      <c r="B13" s="52">
        <v>11369</v>
      </c>
      <c r="C13" s="53">
        <v>455</v>
      </c>
      <c r="D13" s="53">
        <v>452</v>
      </c>
      <c r="E13" s="53">
        <v>63</v>
      </c>
      <c r="F13" s="53">
        <v>765</v>
      </c>
      <c r="G13" s="53">
        <v>55</v>
      </c>
      <c r="H13" s="53">
        <v>51</v>
      </c>
      <c r="I13" s="53">
        <v>8</v>
      </c>
      <c r="J13" s="54">
        <f t="shared" si="0"/>
        <v>12134</v>
      </c>
      <c r="K13" s="54">
        <f t="shared" si="0"/>
        <v>510</v>
      </c>
      <c r="L13" s="54">
        <f t="shared" si="0"/>
        <v>503</v>
      </c>
      <c r="M13" s="54">
        <f t="shared" si="0"/>
        <v>71</v>
      </c>
    </row>
    <row r="14" spans="1:13" customFormat="1" ht="21" customHeight="1">
      <c r="A14" s="55" t="s">
        <v>7</v>
      </c>
      <c r="B14" s="56">
        <v>170641</v>
      </c>
      <c r="C14" s="57">
        <v>5859</v>
      </c>
      <c r="D14" s="57">
        <v>5854</v>
      </c>
      <c r="E14" s="57">
        <v>493</v>
      </c>
      <c r="F14" s="57">
        <v>21362</v>
      </c>
      <c r="G14" s="57">
        <v>1214</v>
      </c>
      <c r="H14" s="57">
        <v>1095</v>
      </c>
      <c r="I14" s="57">
        <v>189</v>
      </c>
      <c r="J14" s="58">
        <f t="shared" si="0"/>
        <v>192003</v>
      </c>
      <c r="K14" s="58">
        <f t="shared" si="0"/>
        <v>7073</v>
      </c>
      <c r="L14" s="58">
        <f t="shared" si="0"/>
        <v>6949</v>
      </c>
      <c r="M14" s="58">
        <f t="shared" si="0"/>
        <v>682</v>
      </c>
    </row>
    <row r="15" spans="1:13" customFormat="1" ht="27" customHeight="1">
      <c r="A15" s="51" t="s">
        <v>12</v>
      </c>
      <c r="B15" s="52">
        <v>11395</v>
      </c>
      <c r="C15" s="53">
        <v>410</v>
      </c>
      <c r="D15" s="53">
        <v>402</v>
      </c>
      <c r="E15" s="53">
        <v>44</v>
      </c>
      <c r="F15" s="53">
        <v>2096</v>
      </c>
      <c r="G15" s="53">
        <v>118</v>
      </c>
      <c r="H15" s="53">
        <v>101</v>
      </c>
      <c r="I15" s="53">
        <v>18</v>
      </c>
      <c r="J15" s="54">
        <f t="shared" si="0"/>
        <v>13491</v>
      </c>
      <c r="K15" s="54">
        <f t="shared" si="0"/>
        <v>528</v>
      </c>
      <c r="L15" s="54">
        <f t="shared" si="0"/>
        <v>503</v>
      </c>
      <c r="M15" s="54">
        <f t="shared" si="0"/>
        <v>62</v>
      </c>
    </row>
    <row r="16" spans="1:13" customFormat="1" ht="30" customHeight="1" thickBot="1">
      <c r="A16" s="59" t="s">
        <v>8</v>
      </c>
      <c r="B16" s="60">
        <f t="shared" ref="B16:H16" si="1">SUM(B11:B15)</f>
        <v>349045</v>
      </c>
      <c r="C16" s="61">
        <f t="shared" si="1"/>
        <v>12883</v>
      </c>
      <c r="D16" s="61">
        <f>SUM(D11:D15)</f>
        <v>12789</v>
      </c>
      <c r="E16" s="62">
        <f t="shared" si="1"/>
        <v>1359</v>
      </c>
      <c r="F16" s="61">
        <f t="shared" si="1"/>
        <v>38675</v>
      </c>
      <c r="G16" s="61">
        <f>SUM(G11:G15)</f>
        <v>2139</v>
      </c>
      <c r="H16" s="61">
        <f t="shared" si="1"/>
        <v>1803</v>
      </c>
      <c r="I16" s="62">
        <f>SUM(I11:I15)</f>
        <v>317</v>
      </c>
      <c r="J16" s="61">
        <f>SUM(J11:J15)</f>
        <v>387720</v>
      </c>
      <c r="K16" s="61">
        <f>SUM(K11:K15)</f>
        <v>15022</v>
      </c>
      <c r="L16" s="61">
        <f>SUM(L11:L15)</f>
        <v>14592</v>
      </c>
      <c r="M16" s="61">
        <f>SUM(M11:M15)</f>
        <v>1676</v>
      </c>
    </row>
    <row r="17" ht="12.75" thickTop="1"/>
  </sheetData>
  <mergeCells count="10">
    <mergeCell ref="A5:M5"/>
    <mergeCell ref="A6:M6"/>
    <mergeCell ref="A1:M1"/>
    <mergeCell ref="A2:M2"/>
    <mergeCell ref="A3:M3"/>
    <mergeCell ref="A8:M8"/>
    <mergeCell ref="A9:A10"/>
    <mergeCell ref="B9:E9"/>
    <mergeCell ref="F9:I9"/>
    <mergeCell ref="J9:M9"/>
  </mergeCells>
  <printOptions horizontalCentered="1"/>
  <pageMargins left="0.59" right="0.45" top="0.38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workbookViewId="0">
      <selection activeCell="G4" sqref="G4"/>
    </sheetView>
  </sheetViews>
  <sheetFormatPr baseColWidth="10" defaultRowHeight="12"/>
  <cols>
    <col min="1" max="1" width="12.7109375" style="2" bestFit="1" customWidth="1"/>
    <col min="2" max="2" width="13.7109375" style="2" bestFit="1" customWidth="1"/>
    <col min="3" max="4" width="11.42578125" style="2" customWidth="1"/>
    <col min="5" max="5" width="12.7109375" style="2" customWidth="1"/>
    <col min="6" max="7" width="10.5703125" style="2" customWidth="1"/>
    <col min="8" max="8" width="11.5703125" style="2" customWidth="1"/>
    <col min="9" max="16384" width="11.42578125" style="2"/>
  </cols>
  <sheetData>
    <row r="1" spans="1:8">
      <c r="A1" s="8" t="s">
        <v>13</v>
      </c>
      <c r="B1" s="8"/>
      <c r="C1" s="8"/>
      <c r="D1" s="8"/>
      <c r="E1" s="8"/>
      <c r="F1" s="8"/>
      <c r="G1" s="8"/>
      <c r="H1" s="8"/>
    </row>
    <row r="2" spans="1:8" s="3" customFormat="1" ht="11.25">
      <c r="A2" s="8" t="s">
        <v>11</v>
      </c>
      <c r="B2" s="8"/>
      <c r="C2" s="8"/>
      <c r="D2" s="8"/>
      <c r="E2" s="8"/>
      <c r="F2" s="8"/>
      <c r="G2" s="8"/>
      <c r="H2" s="8"/>
    </row>
    <row r="3" spans="1:8" s="3" customFormat="1" ht="11.25">
      <c r="A3" s="8" t="s">
        <v>10</v>
      </c>
      <c r="B3" s="8"/>
      <c r="C3" s="8"/>
      <c r="D3" s="8"/>
      <c r="E3" s="8"/>
      <c r="F3" s="8"/>
      <c r="G3" s="8"/>
      <c r="H3" s="8"/>
    </row>
    <row r="4" spans="1:8" s="3" customFormat="1" ht="11.25">
      <c r="A4" s="1"/>
      <c r="B4" s="1"/>
      <c r="C4" s="1"/>
      <c r="D4" s="1"/>
      <c r="E4" s="1"/>
      <c r="F4" s="1"/>
      <c r="G4" s="1"/>
      <c r="H4" s="1"/>
    </row>
    <row r="5" spans="1:8" s="3" customFormat="1" ht="11.25">
      <c r="A5" s="8" t="s">
        <v>14</v>
      </c>
      <c r="B5" s="8"/>
      <c r="C5" s="8"/>
      <c r="D5" s="8"/>
      <c r="E5" s="8"/>
      <c r="F5" s="8"/>
      <c r="G5" s="8"/>
      <c r="H5" s="8"/>
    </row>
    <row r="6" spans="1:8" s="3" customFormat="1" ht="11.25">
      <c r="A6" s="8" t="s">
        <v>26</v>
      </c>
      <c r="B6" s="8"/>
      <c r="C6" s="8"/>
      <c r="D6" s="8"/>
      <c r="E6" s="8"/>
      <c r="F6" s="8"/>
      <c r="G6" s="8"/>
      <c r="H6" s="8"/>
    </row>
    <row r="7" spans="1:8" s="3" customFormat="1" thickBot="1"/>
    <row r="8" spans="1:8" s="4" customFormat="1" ht="15.75" customHeight="1" thickTop="1" thickBot="1">
      <c r="A8" s="10" t="s">
        <v>27</v>
      </c>
      <c r="B8" s="10"/>
      <c r="C8" s="10"/>
      <c r="D8" s="10"/>
      <c r="E8" s="10"/>
      <c r="F8" s="10"/>
      <c r="G8" s="10"/>
      <c r="H8" s="10"/>
    </row>
    <row r="9" spans="1:8" s="4" customFormat="1" ht="15.75" customHeight="1" thickTop="1" thickBot="1">
      <c r="A9" s="11" t="s">
        <v>3</v>
      </c>
      <c r="B9" s="12" t="s">
        <v>9</v>
      </c>
      <c r="C9" s="13" t="s">
        <v>15</v>
      </c>
      <c r="D9" s="14"/>
      <c r="E9" s="15"/>
      <c r="F9" s="16" t="s">
        <v>16</v>
      </c>
      <c r="G9" s="16" t="s">
        <v>1</v>
      </c>
      <c r="H9" s="17" t="s">
        <v>2</v>
      </c>
    </row>
    <row r="10" spans="1:8" s="4" customFormat="1" ht="19.5" customHeight="1" thickTop="1">
      <c r="A10" s="11"/>
      <c r="B10" s="12"/>
      <c r="C10" s="18" t="s">
        <v>17</v>
      </c>
      <c r="D10" s="19" t="s">
        <v>18</v>
      </c>
      <c r="E10" s="20" t="s">
        <v>0</v>
      </c>
      <c r="F10" s="16"/>
      <c r="G10" s="16"/>
      <c r="H10" s="17"/>
    </row>
    <row r="11" spans="1:8" ht="16.5" customHeight="1">
      <c r="A11" s="21" t="s">
        <v>4</v>
      </c>
      <c r="B11" s="22" t="s">
        <v>19</v>
      </c>
      <c r="C11" s="23">
        <v>257</v>
      </c>
      <c r="D11" s="23">
        <v>227</v>
      </c>
      <c r="E11" s="24">
        <f>+C11+D11</f>
        <v>484</v>
      </c>
      <c r="F11" s="23">
        <v>22</v>
      </c>
      <c r="G11" s="23">
        <v>32</v>
      </c>
      <c r="H11" s="23">
        <v>22</v>
      </c>
    </row>
    <row r="12" spans="1:8" ht="16.5" customHeight="1">
      <c r="A12" s="25"/>
      <c r="B12" s="22" t="s">
        <v>20</v>
      </c>
      <c r="C12" s="23">
        <v>18651</v>
      </c>
      <c r="D12" s="23">
        <v>18121</v>
      </c>
      <c r="E12" s="24">
        <f>+C12+D12</f>
        <v>36772</v>
      </c>
      <c r="F12" s="23">
        <v>1410</v>
      </c>
      <c r="G12" s="23">
        <v>1396</v>
      </c>
      <c r="H12" s="23">
        <v>210</v>
      </c>
    </row>
    <row r="13" spans="1:8" ht="16.5" customHeight="1">
      <c r="A13" s="25"/>
      <c r="B13" s="22" t="s">
        <v>21</v>
      </c>
      <c r="C13" s="23">
        <v>10778</v>
      </c>
      <c r="D13" s="23">
        <v>10580</v>
      </c>
      <c r="E13" s="24">
        <f>+C13+D13</f>
        <v>21358</v>
      </c>
      <c r="F13" s="23">
        <v>873</v>
      </c>
      <c r="G13" s="23">
        <v>840</v>
      </c>
      <c r="H13" s="23">
        <v>96</v>
      </c>
    </row>
    <row r="14" spans="1:8" ht="16.5" customHeight="1">
      <c r="A14" s="25"/>
      <c r="B14" s="22" t="s">
        <v>22</v>
      </c>
      <c r="C14" s="23">
        <v>2000</v>
      </c>
      <c r="D14" s="23">
        <v>1959</v>
      </c>
      <c r="E14" s="24">
        <f>+C14+D14</f>
        <v>3959</v>
      </c>
      <c r="F14" s="23">
        <v>222</v>
      </c>
      <c r="G14" s="23">
        <v>211</v>
      </c>
      <c r="H14" s="23">
        <v>36</v>
      </c>
    </row>
    <row r="15" spans="1:8" s="5" customFormat="1" ht="16.5" customHeight="1">
      <c r="A15" s="25"/>
      <c r="B15" s="26" t="s">
        <v>0</v>
      </c>
      <c r="C15" s="27">
        <f t="shared" ref="C15:H15" si="0">SUM(C11:C14)</f>
        <v>31686</v>
      </c>
      <c r="D15" s="27">
        <f t="shared" si="0"/>
        <v>30887</v>
      </c>
      <c r="E15" s="28">
        <f t="shared" si="0"/>
        <v>62573</v>
      </c>
      <c r="F15" s="27">
        <f t="shared" si="0"/>
        <v>2527</v>
      </c>
      <c r="G15" s="27">
        <f t="shared" si="0"/>
        <v>2479</v>
      </c>
      <c r="H15" s="29">
        <f t="shared" si="0"/>
        <v>364</v>
      </c>
    </row>
    <row r="16" spans="1:8" ht="16.5" customHeight="1">
      <c r="A16" s="21" t="s">
        <v>5</v>
      </c>
      <c r="B16" s="22" t="s">
        <v>19</v>
      </c>
      <c r="C16" s="23">
        <v>15</v>
      </c>
      <c r="D16" s="23">
        <v>16</v>
      </c>
      <c r="E16" s="30">
        <f>+C16+D16</f>
        <v>31</v>
      </c>
      <c r="F16" s="23">
        <v>2</v>
      </c>
      <c r="G16" s="23">
        <v>2</v>
      </c>
      <c r="H16" s="23">
        <v>2</v>
      </c>
    </row>
    <row r="17" spans="1:8" ht="16.5" customHeight="1">
      <c r="A17" s="25"/>
      <c r="B17" s="22" t="s">
        <v>20</v>
      </c>
      <c r="C17" s="23">
        <v>28820</v>
      </c>
      <c r="D17" s="23">
        <v>27703</v>
      </c>
      <c r="E17" s="30">
        <f>+C17+D17</f>
        <v>56523</v>
      </c>
      <c r="F17" s="23">
        <v>2191</v>
      </c>
      <c r="G17" s="23">
        <v>2157</v>
      </c>
      <c r="H17" s="23">
        <v>251</v>
      </c>
    </row>
    <row r="18" spans="1:8" ht="16.5" customHeight="1">
      <c r="A18" s="25"/>
      <c r="B18" s="22" t="s">
        <v>21</v>
      </c>
      <c r="C18" s="23">
        <v>20672</v>
      </c>
      <c r="D18" s="23">
        <v>19800</v>
      </c>
      <c r="E18" s="30">
        <f>+C18+D18</f>
        <v>40472</v>
      </c>
      <c r="F18" s="23">
        <v>1661</v>
      </c>
      <c r="G18" s="23">
        <v>1654</v>
      </c>
      <c r="H18" s="23">
        <v>178</v>
      </c>
    </row>
    <row r="19" spans="1:8" ht="16.5" customHeight="1">
      <c r="A19" s="25"/>
      <c r="B19" s="22" t="s">
        <v>22</v>
      </c>
      <c r="C19" s="23">
        <v>5397</v>
      </c>
      <c r="D19" s="23">
        <v>5096</v>
      </c>
      <c r="E19" s="30">
        <f>+C19+D19</f>
        <v>10493</v>
      </c>
      <c r="F19" s="23">
        <v>530</v>
      </c>
      <c r="G19" s="23">
        <v>345</v>
      </c>
      <c r="H19" s="23">
        <v>66</v>
      </c>
    </row>
    <row r="20" spans="1:8" ht="16.5" customHeight="1">
      <c r="A20" s="25"/>
      <c r="B20" s="26" t="s">
        <v>0</v>
      </c>
      <c r="C20" s="27">
        <f t="shared" ref="C20:H20" si="1">SUM(C16:C19)</f>
        <v>54904</v>
      </c>
      <c r="D20" s="27">
        <f t="shared" si="1"/>
        <v>52615</v>
      </c>
      <c r="E20" s="28">
        <f t="shared" si="1"/>
        <v>107519</v>
      </c>
      <c r="F20" s="27">
        <f t="shared" si="1"/>
        <v>4384</v>
      </c>
      <c r="G20" s="27">
        <f t="shared" si="1"/>
        <v>4158</v>
      </c>
      <c r="H20" s="29">
        <f t="shared" si="1"/>
        <v>497</v>
      </c>
    </row>
    <row r="21" spans="1:8" ht="16.5" customHeight="1">
      <c r="A21" s="21" t="s">
        <v>6</v>
      </c>
      <c r="B21" s="22" t="s">
        <v>19</v>
      </c>
      <c r="C21" s="23">
        <v>19</v>
      </c>
      <c r="D21" s="23">
        <v>18</v>
      </c>
      <c r="E21" s="30">
        <f>+C21+D21</f>
        <v>37</v>
      </c>
      <c r="F21" s="31">
        <v>3</v>
      </c>
      <c r="G21" s="31">
        <v>3</v>
      </c>
      <c r="H21" s="31">
        <v>3</v>
      </c>
    </row>
    <row r="22" spans="1:8" ht="16.5" customHeight="1">
      <c r="A22" s="25"/>
      <c r="B22" s="22" t="s">
        <v>20</v>
      </c>
      <c r="C22" s="23">
        <v>4345</v>
      </c>
      <c r="D22" s="23">
        <v>4200</v>
      </c>
      <c r="E22" s="30">
        <f>+C22+D22</f>
        <v>8545</v>
      </c>
      <c r="F22" s="23">
        <v>338</v>
      </c>
      <c r="G22" s="23">
        <v>335</v>
      </c>
      <c r="H22" s="23">
        <v>45</v>
      </c>
    </row>
    <row r="23" spans="1:8" ht="16.5" customHeight="1">
      <c r="A23" s="25"/>
      <c r="B23" s="22" t="s">
        <v>21</v>
      </c>
      <c r="C23" s="23">
        <v>1461</v>
      </c>
      <c r="D23" s="23">
        <v>1326</v>
      </c>
      <c r="E23" s="30">
        <f>+C23+D23</f>
        <v>2787</v>
      </c>
      <c r="F23" s="31">
        <v>114</v>
      </c>
      <c r="G23" s="31">
        <v>114</v>
      </c>
      <c r="H23" s="31">
        <v>15</v>
      </c>
    </row>
    <row r="24" spans="1:8" ht="16.5" customHeight="1">
      <c r="A24" s="25"/>
      <c r="B24" s="22" t="s">
        <v>22</v>
      </c>
      <c r="C24" s="23">
        <v>373</v>
      </c>
      <c r="D24" s="23">
        <v>392</v>
      </c>
      <c r="E24" s="30">
        <f>+C24+D24</f>
        <v>765</v>
      </c>
      <c r="F24" s="31">
        <v>55</v>
      </c>
      <c r="G24" s="31">
        <v>51</v>
      </c>
      <c r="H24" s="31">
        <v>8</v>
      </c>
    </row>
    <row r="25" spans="1:8" s="5" customFormat="1" ht="16.5" customHeight="1">
      <c r="A25" s="25"/>
      <c r="B25" s="26" t="s">
        <v>0</v>
      </c>
      <c r="C25" s="27">
        <f t="shared" ref="C25:H25" si="2">SUM(C21:C24)</f>
        <v>6198</v>
      </c>
      <c r="D25" s="27">
        <f t="shared" si="2"/>
        <v>5936</v>
      </c>
      <c r="E25" s="28">
        <f t="shared" si="2"/>
        <v>12134</v>
      </c>
      <c r="F25" s="27">
        <f t="shared" si="2"/>
        <v>510</v>
      </c>
      <c r="G25" s="27">
        <f t="shared" si="2"/>
        <v>503</v>
      </c>
      <c r="H25" s="29">
        <f t="shared" si="2"/>
        <v>71</v>
      </c>
    </row>
    <row r="26" spans="1:8" ht="16.5" customHeight="1">
      <c r="A26" s="21" t="s">
        <v>7</v>
      </c>
      <c r="B26" s="22" t="s">
        <v>19</v>
      </c>
      <c r="C26" s="23">
        <v>120</v>
      </c>
      <c r="D26" s="23">
        <v>118</v>
      </c>
      <c r="E26" s="30">
        <f>+C26+D26</f>
        <v>238</v>
      </c>
      <c r="F26" s="31">
        <v>7</v>
      </c>
      <c r="G26" s="31">
        <v>17</v>
      </c>
      <c r="H26" s="31">
        <v>7</v>
      </c>
    </row>
    <row r="27" spans="1:8" ht="16.5" customHeight="1">
      <c r="A27" s="25"/>
      <c r="B27" s="22" t="s">
        <v>20</v>
      </c>
      <c r="C27" s="23">
        <v>58380</v>
      </c>
      <c r="D27" s="23">
        <v>56554</v>
      </c>
      <c r="E27" s="30">
        <f>+C27+D27</f>
        <v>114934</v>
      </c>
      <c r="F27" s="23">
        <v>3934</v>
      </c>
      <c r="G27" s="23">
        <v>3928</v>
      </c>
      <c r="H27" s="23">
        <v>324</v>
      </c>
    </row>
    <row r="28" spans="1:8" ht="16.5" customHeight="1">
      <c r="A28" s="25"/>
      <c r="B28" s="22" t="s">
        <v>21</v>
      </c>
      <c r="C28" s="23">
        <v>28188</v>
      </c>
      <c r="D28" s="23">
        <v>27281</v>
      </c>
      <c r="E28" s="30">
        <f>+C28+D28</f>
        <v>55469</v>
      </c>
      <c r="F28" s="31">
        <v>1918</v>
      </c>
      <c r="G28" s="31">
        <v>1909</v>
      </c>
      <c r="H28" s="31">
        <v>162</v>
      </c>
    </row>
    <row r="29" spans="1:8" ht="16.5" customHeight="1">
      <c r="A29" s="25"/>
      <c r="B29" s="22" t="s">
        <v>22</v>
      </c>
      <c r="C29" s="23">
        <v>11016</v>
      </c>
      <c r="D29" s="23">
        <v>10346</v>
      </c>
      <c r="E29" s="30">
        <f>+C29+D29</f>
        <v>21362</v>
      </c>
      <c r="F29" s="31">
        <v>1214</v>
      </c>
      <c r="G29" s="31">
        <v>1095</v>
      </c>
      <c r="H29" s="31">
        <v>189</v>
      </c>
    </row>
    <row r="30" spans="1:8" ht="16.5" customHeight="1">
      <c r="A30" s="25"/>
      <c r="B30" s="26" t="s">
        <v>0</v>
      </c>
      <c r="C30" s="27">
        <f t="shared" ref="C30:H30" si="3">SUM(C26:C29)</f>
        <v>97704</v>
      </c>
      <c r="D30" s="27">
        <f t="shared" si="3"/>
        <v>94299</v>
      </c>
      <c r="E30" s="28">
        <f t="shared" si="3"/>
        <v>192003</v>
      </c>
      <c r="F30" s="27">
        <f t="shared" si="3"/>
        <v>7073</v>
      </c>
      <c r="G30" s="27">
        <f t="shared" si="3"/>
        <v>6949</v>
      </c>
      <c r="H30" s="29">
        <f t="shared" si="3"/>
        <v>682</v>
      </c>
    </row>
    <row r="31" spans="1:8" ht="16.5" customHeight="1">
      <c r="A31" s="21" t="s">
        <v>12</v>
      </c>
      <c r="B31" s="22" t="s">
        <v>19</v>
      </c>
      <c r="C31" s="23">
        <v>2</v>
      </c>
      <c r="D31" s="23">
        <v>4</v>
      </c>
      <c r="E31" s="30">
        <f>+C31+D31</f>
        <v>6</v>
      </c>
      <c r="F31" s="31">
        <v>1</v>
      </c>
      <c r="G31" s="31">
        <v>1</v>
      </c>
      <c r="H31" s="31">
        <v>1</v>
      </c>
    </row>
    <row r="32" spans="1:8" ht="16.5" customHeight="1">
      <c r="A32" s="25"/>
      <c r="B32" s="22" t="s">
        <v>20</v>
      </c>
      <c r="C32" s="23">
        <v>3892</v>
      </c>
      <c r="D32" s="23">
        <v>3732</v>
      </c>
      <c r="E32" s="30">
        <f>+C32+D32</f>
        <v>7624</v>
      </c>
      <c r="F32" s="23">
        <v>279</v>
      </c>
      <c r="G32" s="23">
        <v>271</v>
      </c>
      <c r="H32" s="23">
        <v>33</v>
      </c>
    </row>
    <row r="33" spans="1:8" ht="16.5" customHeight="1">
      <c r="A33" s="25"/>
      <c r="B33" s="22" t="s">
        <v>21</v>
      </c>
      <c r="C33" s="23">
        <v>1919</v>
      </c>
      <c r="D33" s="23">
        <v>1846</v>
      </c>
      <c r="E33" s="30">
        <f>+C33+D33</f>
        <v>3765</v>
      </c>
      <c r="F33" s="31">
        <v>130</v>
      </c>
      <c r="G33" s="31">
        <v>130</v>
      </c>
      <c r="H33" s="31">
        <v>10</v>
      </c>
    </row>
    <row r="34" spans="1:8" ht="16.5" customHeight="1">
      <c r="A34" s="25"/>
      <c r="B34" s="22" t="s">
        <v>22</v>
      </c>
      <c r="C34" s="23">
        <v>1043</v>
      </c>
      <c r="D34" s="23">
        <v>1053</v>
      </c>
      <c r="E34" s="30">
        <f>+C34+D34</f>
        <v>2096</v>
      </c>
      <c r="F34" s="31">
        <v>118</v>
      </c>
      <c r="G34" s="31">
        <v>101</v>
      </c>
      <c r="H34" s="31">
        <v>18</v>
      </c>
    </row>
    <row r="35" spans="1:8" ht="16.5" customHeight="1">
      <c r="A35" s="25"/>
      <c r="B35" s="26" t="s">
        <v>0</v>
      </c>
      <c r="C35" s="27">
        <f t="shared" ref="C35:H35" si="4">SUM(C31:C34)</f>
        <v>6856</v>
      </c>
      <c r="D35" s="27">
        <f t="shared" si="4"/>
        <v>6635</v>
      </c>
      <c r="E35" s="28">
        <f t="shared" si="4"/>
        <v>13491</v>
      </c>
      <c r="F35" s="27">
        <f t="shared" si="4"/>
        <v>528</v>
      </c>
      <c r="G35" s="27">
        <f t="shared" si="4"/>
        <v>503</v>
      </c>
      <c r="H35" s="29">
        <f t="shared" si="4"/>
        <v>62</v>
      </c>
    </row>
    <row r="36" spans="1:8" ht="17.25" customHeight="1">
      <c r="A36" s="32" t="s">
        <v>8</v>
      </c>
      <c r="B36" s="33" t="s">
        <v>19</v>
      </c>
      <c r="C36" s="34">
        <f t="shared" ref="C36:H39" si="5">SUM(C11,C16,C21,C26,C31)</f>
        <v>413</v>
      </c>
      <c r="D36" s="34">
        <f t="shared" si="5"/>
        <v>383</v>
      </c>
      <c r="E36" s="35">
        <f t="shared" si="5"/>
        <v>796</v>
      </c>
      <c r="F36" s="34">
        <f t="shared" si="5"/>
        <v>35</v>
      </c>
      <c r="G36" s="34">
        <f t="shared" si="5"/>
        <v>55</v>
      </c>
      <c r="H36" s="36">
        <f t="shared" si="5"/>
        <v>35</v>
      </c>
    </row>
    <row r="37" spans="1:8" ht="17.25" customHeight="1">
      <c r="A37" s="37"/>
      <c r="B37" s="33" t="s">
        <v>20</v>
      </c>
      <c r="C37" s="34">
        <f t="shared" si="5"/>
        <v>114088</v>
      </c>
      <c r="D37" s="34">
        <f t="shared" si="5"/>
        <v>110310</v>
      </c>
      <c r="E37" s="35">
        <f t="shared" si="5"/>
        <v>224398</v>
      </c>
      <c r="F37" s="34">
        <f t="shared" si="5"/>
        <v>8152</v>
      </c>
      <c r="G37" s="34">
        <f t="shared" si="5"/>
        <v>8087</v>
      </c>
      <c r="H37" s="36">
        <f t="shared" si="5"/>
        <v>863</v>
      </c>
    </row>
    <row r="38" spans="1:8" ht="17.25" customHeight="1">
      <c r="A38" s="37"/>
      <c r="B38" s="33" t="s">
        <v>21</v>
      </c>
      <c r="C38" s="34">
        <f t="shared" si="5"/>
        <v>63018</v>
      </c>
      <c r="D38" s="34">
        <f t="shared" si="5"/>
        <v>60833</v>
      </c>
      <c r="E38" s="35">
        <f t="shared" si="5"/>
        <v>123851</v>
      </c>
      <c r="F38" s="34">
        <f t="shared" si="5"/>
        <v>4696</v>
      </c>
      <c r="G38" s="34">
        <f t="shared" si="5"/>
        <v>4647</v>
      </c>
      <c r="H38" s="36">
        <f t="shared" si="5"/>
        <v>461</v>
      </c>
    </row>
    <row r="39" spans="1:8" ht="17.25" customHeight="1">
      <c r="A39" s="37"/>
      <c r="B39" s="33" t="s">
        <v>22</v>
      </c>
      <c r="C39" s="34">
        <f t="shared" si="5"/>
        <v>19829</v>
      </c>
      <c r="D39" s="34">
        <f t="shared" si="5"/>
        <v>18846</v>
      </c>
      <c r="E39" s="35">
        <f t="shared" si="5"/>
        <v>38675</v>
      </c>
      <c r="F39" s="34">
        <f t="shared" si="5"/>
        <v>2139</v>
      </c>
      <c r="G39" s="34">
        <f t="shared" si="5"/>
        <v>1803</v>
      </c>
      <c r="H39" s="36">
        <f t="shared" si="5"/>
        <v>317</v>
      </c>
    </row>
    <row r="40" spans="1:8" s="5" customFormat="1" ht="17.25" customHeight="1" thickBot="1">
      <c r="A40" s="38"/>
      <c r="B40" s="39" t="s">
        <v>0</v>
      </c>
      <c r="C40" s="40">
        <f t="shared" ref="C40:H40" si="6">SUM(C36:C39)</f>
        <v>197348</v>
      </c>
      <c r="D40" s="40">
        <f t="shared" si="6"/>
        <v>190372</v>
      </c>
      <c r="E40" s="41">
        <f t="shared" si="6"/>
        <v>387720</v>
      </c>
      <c r="F40" s="40">
        <f t="shared" si="6"/>
        <v>15022</v>
      </c>
      <c r="G40" s="40">
        <f t="shared" si="6"/>
        <v>14592</v>
      </c>
      <c r="H40" s="42">
        <f t="shared" si="6"/>
        <v>1676</v>
      </c>
    </row>
    <row r="41" spans="1:8" ht="12.75" thickTop="1"/>
  </sheetData>
  <mergeCells count="18">
    <mergeCell ref="A31:A35"/>
    <mergeCell ref="A36:A40"/>
    <mergeCell ref="A9:A10"/>
    <mergeCell ref="B9:B10"/>
    <mergeCell ref="A8:H8"/>
    <mergeCell ref="C9:E9"/>
    <mergeCell ref="F9:F10"/>
    <mergeCell ref="G9:G10"/>
    <mergeCell ref="H9:H10"/>
    <mergeCell ref="A11:A15"/>
    <mergeCell ref="A16:A20"/>
    <mergeCell ref="A21:A25"/>
    <mergeCell ref="A26:A30"/>
    <mergeCell ref="A1:H1"/>
    <mergeCell ref="A2:H2"/>
    <mergeCell ref="A3:H3"/>
    <mergeCell ref="A5:H5"/>
    <mergeCell ref="A6:H6"/>
  </mergeCells>
  <phoneticPr fontId="0" type="noConversion"/>
  <printOptions horizontalCentered="1"/>
  <pageMargins left="0.72" right="0.65" top="0.55000000000000004" bottom="0.98425196850393704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pub y priv</vt:lpstr>
      <vt:lpstr>sostenimiento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2015-02-05T19:22:22Z</cp:lastPrinted>
  <dcterms:created xsi:type="dcterms:W3CDTF">2004-12-03T17:27:05Z</dcterms:created>
  <dcterms:modified xsi:type="dcterms:W3CDTF">2015-02-05T19:22:35Z</dcterms:modified>
</cp:coreProperties>
</file>